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<sst xmlns="http://schemas.openxmlformats.org/spreadsheetml/2006/main" count="206" uniqueCount="131">
  <si>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</si>
  <si>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</si>
  <si>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</si>
  <si>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</si>
  <si>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</si>
  <si>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</si>
  <si>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</si>
  <si>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</si>
  <si>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</si>
  <si>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</si>
  <si>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</si>
  <si>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</si>
  <si>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</si>
  <si>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</si>
  <si>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</si>
  <si>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</si>
  <si>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</si>
  <si>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</si>
  <si>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</si>
  <si>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</si>
  <si>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</si>
  <si>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</si>
  <si>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</si>
  <si>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</si>
  <si>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</si>
  <si>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</si>
  <si>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</si>
  <si>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</si>
  <si>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</si>
  <si>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</si>
  <si>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</si>
  <si>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</si>
  <si>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</si>
  <si>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</si>
  <si>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</si>
  <si>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</si>
  <si>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</si>
  <si>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</si>
  <si>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</si>
  <si>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</si>
  <si>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</si>
  <si>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</si>
  <si>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</si>
  <si>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</si>
  <si>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</si>
  <si>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</si>
  <si>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</si>
  <si>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</si>
  <si>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</si>
  <si>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</si>
  <si>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</si>
  <si>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</si>
  <si>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</si>
  <si>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</si>
  <si>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</si>
  <si>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</si>
  <si>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</si>
  <si>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</si>
  <si>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</si>
  <si>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</si>
  <si>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</si>
  <si>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</si>
  <si>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</si>
  <si>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</si>
  <si>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</si>
  <si>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</si>
  <si>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</si>
  <si>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</si>
  <si>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</si>
  <si>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</si>
  <si>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</si>
  <si>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</si>
  <si>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</si>
  <si>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</si>
  <si>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</si>
  <si>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</si>
  <si>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</si>
  <si>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</si>
  <si>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</si>
  <si>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</si>
  <si>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</si>
  <si>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</si>
  <si>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</si>
  <si>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</si>
  <si>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</si>
  <si>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</si>
  <si>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</si>
  <si>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</si>
  <si>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</si>
  <si>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</si>
  <si>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</si>
  <si>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</si>
  <si>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</si>
  <si>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</si>
  <si>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</si>
  <si>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</si>
  <si>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</si>
  <si>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</si>
  <si>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</si>
  <si>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</si>
  <si>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</si>
  <si>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</si>
  <si>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</si>
  <si>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</si>
  <si>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</si>
  <si>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</si>
  <si>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</si>
  <si>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</si>
  <si>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</si>
  <si>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</si>
  <si>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</si>
  <si>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</si>
  <si>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</si>
  <si>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</si>
  <si>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</si>
  <si>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</si>
  <si>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</si>
  <si>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</si>
  <si>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</si>
  <si>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</si>
  <si>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</si>
  <si>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</si>
  <si>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</si>
  <si>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</si>
  <si>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</si>
  <si>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</si>
  <si>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</si>
  <si>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2014-2015</t>
  </si>
  <si>
    <t>Summary of Votes cast during the F.Y. 2014-2015</t>
  </si>
  <si>
    <t>IL&amp;FS Mutual Fund Infrastructure Debt Fund : Net Assets Under Management (AAUM) as on January 31,2015 (All Figure in Rs. Crore)</t>
  </si>
  <si>
    <t>Table showing State wise /Union Territory wise contribution to AAUM of category of schemes as on 31-Jan-2015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</si>
</sst>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6" sqref="C6:BK6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79</v>
      </c>
      <c r="B1" s="78" t="s">
        <v>32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31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27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28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13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13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13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38</v>
      </c>
      <c r="D4" s="84"/>
      <c r="E4" s="84"/>
      <c r="F4" s="84"/>
      <c r="G4" s="85"/>
      <c r="H4" s="75" t="s">
        <v>39</v>
      </c>
      <c r="I4" s="76"/>
      <c r="J4" s="76"/>
      <c r="K4" s="76"/>
      <c r="L4" s="77"/>
      <c r="M4" s="83" t="s">
        <v>38</v>
      </c>
      <c r="N4" s="84"/>
      <c r="O4" s="84"/>
      <c r="P4" s="84"/>
      <c r="Q4" s="85"/>
      <c r="R4" s="75" t="s">
        <v>39</v>
      </c>
      <c r="S4" s="76"/>
      <c r="T4" s="76"/>
      <c r="U4" s="76"/>
      <c r="V4" s="77"/>
      <c r="W4" s="83" t="s">
        <v>38</v>
      </c>
      <c r="X4" s="84"/>
      <c r="Y4" s="84"/>
      <c r="Z4" s="84"/>
      <c r="AA4" s="85"/>
      <c r="AB4" s="75" t="s">
        <v>39</v>
      </c>
      <c r="AC4" s="76"/>
      <c r="AD4" s="76"/>
      <c r="AE4" s="76"/>
      <c r="AF4" s="77"/>
      <c r="AG4" s="83" t="s">
        <v>38</v>
      </c>
      <c r="AH4" s="84"/>
      <c r="AI4" s="84"/>
      <c r="AJ4" s="84"/>
      <c r="AK4" s="85"/>
      <c r="AL4" s="75" t="s">
        <v>39</v>
      </c>
      <c r="AM4" s="76"/>
      <c r="AN4" s="76"/>
      <c r="AO4" s="76"/>
      <c r="AP4" s="77"/>
      <c r="AQ4" s="83" t="s">
        <v>38</v>
      </c>
      <c r="AR4" s="84"/>
      <c r="AS4" s="84"/>
      <c r="AT4" s="84"/>
      <c r="AU4" s="85"/>
      <c r="AV4" s="75" t="s">
        <v>39</v>
      </c>
      <c r="AW4" s="76"/>
      <c r="AX4" s="76"/>
      <c r="AY4" s="76"/>
      <c r="AZ4" s="77"/>
      <c r="BA4" s="83" t="s">
        <v>38</v>
      </c>
      <c r="BB4" s="84"/>
      <c r="BC4" s="84"/>
      <c r="BD4" s="84"/>
      <c r="BE4" s="85"/>
      <c r="BF4" s="75" t="s">
        <v>39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80</v>
      </c>
      <c r="B7" s="36" t="s">
        <v>14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126</v>
      </c>
      <c r="C20" s="20"/>
      <c r="D20" s="55">
        <v>137.94511060361125</v>
      </c>
      <c r="E20" s="4"/>
      <c r="F20" s="4"/>
      <c r="G20" s="21"/>
      <c r="H20" s="20"/>
      <c r="I20" s="4"/>
      <c r="J20" s="55">
        <v>689.7875045532197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827.732615156831</v>
      </c>
    </row>
    <row r="21" spans="1:63" ht="12.75">
      <c r="A21" s="25"/>
      <c r="B21" s="37" t="s">
        <v>95</v>
      </c>
      <c r="C21" s="20"/>
      <c r="D21" s="4">
        <f>SUM(D20)</f>
        <v>137.94511060361125</v>
      </c>
      <c r="E21" s="4"/>
      <c r="F21" s="4"/>
      <c r="G21" s="21"/>
      <c r="H21" s="20"/>
      <c r="I21" s="4"/>
      <c r="J21" s="4">
        <f>SUM(J20)</f>
        <v>689.7875045532197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827.732615156831</v>
      </c>
    </row>
    <row r="22" spans="1:63" ht="12.75">
      <c r="A22" s="25" t="s">
        <v>86</v>
      </c>
      <c r="B22" s="36" t="s">
        <v>16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80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18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80</v>
      </c>
      <c r="B37" s="36" t="s">
        <v>19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80</v>
      </c>
      <c r="B42" s="36" t="s">
        <v>20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22</v>
      </c>
      <c r="B50" s="35" t="s">
        <v>23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80</v>
      </c>
      <c r="B51" s="36" t="s">
        <v>24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103</v>
      </c>
      <c r="C55" s="31"/>
      <c r="D55" s="31">
        <f>D21</f>
        <v>137.94511060361125</v>
      </c>
      <c r="E55" s="31"/>
      <c r="F55" s="31"/>
      <c r="G55" s="33"/>
      <c r="H55" s="32"/>
      <c r="I55" s="31"/>
      <c r="J55" s="31">
        <f>J21</f>
        <v>689.7875045532197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827.732615156831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26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B3" sqref="B3:L3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8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125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2">
        <v>55.183473603358316</v>
      </c>
      <c r="F16" s="4"/>
      <c r="G16" s="4"/>
      <c r="H16" s="4"/>
      <c r="I16" s="4"/>
      <c r="J16" s="4"/>
      <c r="K16" s="52">
        <f>E16</f>
        <v>55.183473603358316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2">
        <v>717.3415086617713</v>
      </c>
      <c r="F24" s="4"/>
      <c r="G24" s="4"/>
      <c r="H24" s="4"/>
      <c r="I24" s="4"/>
      <c r="J24" s="4"/>
      <c r="K24" s="52">
        <f>E24</f>
        <v>717.3415086617713</v>
      </c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2"/>
      <c r="F29" s="4"/>
      <c r="G29" s="4"/>
      <c r="H29" s="4"/>
      <c r="I29" s="4"/>
      <c r="J29" s="4"/>
      <c r="K29" s="4"/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2">
        <v>55.207632891701365</v>
      </c>
      <c r="F36" s="4"/>
      <c r="G36" s="4"/>
      <c r="H36" s="4"/>
      <c r="I36" s="4"/>
      <c r="J36" s="4"/>
      <c r="K36" s="52">
        <f>E36</f>
        <v>55.207632891701365</v>
      </c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4">
        <f>SUM(E1:E40)</f>
        <v>827.7326151568309</v>
      </c>
      <c r="F41" s="4"/>
      <c r="G41" s="4"/>
      <c r="H41" s="4"/>
      <c r="I41" s="4"/>
      <c r="J41" s="4"/>
      <c r="K41" s="54">
        <f>SUM(K1:K40)</f>
        <v>827.7326151568309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2">
      <selection activeCell="F5" sqref="F5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8" t="s">
        <v>127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114</v>
      </c>
      <c r="B13" s="95" t="s">
        <v>113</v>
      </c>
      <c r="C13" s="95" t="s">
        <v>115</v>
      </c>
      <c r="D13" s="97" t="s">
        <v>116</v>
      </c>
      <c r="E13" s="98"/>
      <c r="F13" s="99"/>
    </row>
    <row r="14" spans="1:6" ht="15" thickBot="1">
      <c r="A14" s="96"/>
      <c r="B14" s="96"/>
      <c r="C14" s="96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2015-02-11T05:36:25Z</dcterms:modified>
  <cp:category/>
  <cp:version/>
  <cp:contentType/>
  <cp:contentStatus/>
</cp:coreProperties>
</file>